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UKHARSKA\Desktop\"/>
    </mc:Choice>
  </mc:AlternateContent>
  <xr:revisionPtr revIDLastSave="0" documentId="13_ncr:1_{48CBDA4F-00B2-4BCF-BB70-60D0D6B214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D16" i="1"/>
  <c r="C16" i="1"/>
  <c r="E15" i="1"/>
  <c r="E14" i="1"/>
  <c r="E13" i="1"/>
  <c r="E12" i="1"/>
  <c r="D11" i="1"/>
  <c r="E11" i="1" s="1"/>
  <c r="C11" i="1"/>
  <c r="E10" i="1"/>
  <c r="E9" i="1"/>
  <c r="D8" i="1"/>
  <c r="E8" i="1" s="1"/>
  <c r="C8" i="1"/>
  <c r="E7" i="1"/>
  <c r="E6" i="1"/>
  <c r="E5" i="1"/>
  <c r="D4" i="1"/>
  <c r="C4" i="1"/>
  <c r="C22" i="1" s="1"/>
  <c r="E16" i="1" l="1"/>
  <c r="D22" i="1"/>
  <c r="E22" i="1" s="1"/>
  <c r="E4" i="1"/>
</calcChain>
</file>

<file path=xl/sharedStrings.xml><?xml version="1.0" encoding="utf-8"?>
<sst xmlns="http://schemas.openxmlformats.org/spreadsheetml/2006/main" count="42" uniqueCount="35">
  <si>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01.03.2024г.</t>
  </si>
  <si>
    <t>руб.</t>
  </si>
  <si>
    <t>№</t>
  </si>
  <si>
    <t>Наименование КЦСР</t>
  </si>
  <si>
    <t>План на 2024 год</t>
  </si>
  <si>
    <t>Исполнено</t>
  </si>
  <si>
    <t>% исполнения</t>
  </si>
  <si>
    <t>Администрация Тулунского муниципального района</t>
  </si>
  <si>
    <t>1.1</t>
  </si>
  <si>
    <t>Муниципальная программа "Экономическое развитие Тулунского муниципального района" на 2021-2026 годы</t>
  </si>
  <si>
    <t>1.2</t>
  </si>
  <si>
    <t>Муниципальная программа "Обеспечение комплексных мер безопасности на территории Тулунского муниципального района" на 2020-2026 годы</t>
  </si>
  <si>
    <t>1.3</t>
  </si>
  <si>
    <t>Муниципальная программа "Развитие инфраструктуры на территории Тулунского муниципального района" на 2021-2026 гг.</t>
  </si>
  <si>
    <t>2</t>
  </si>
  <si>
    <t>Комитет по финансам администрации Тулунского муниципального района</t>
  </si>
  <si>
    <t>2.1</t>
  </si>
  <si>
    <t>2.2</t>
  </si>
  <si>
    <t>Муниципальная программа "Управление финансами Тулунского муниципального района" на 2020-2026 годы</t>
  </si>
  <si>
    <t>3</t>
  </si>
  <si>
    <t>Комитет по образованию администрации Тулунского муниципального района</t>
  </si>
  <si>
    <t>3.1</t>
  </si>
  <si>
    <t>3.2</t>
  </si>
  <si>
    <t>3.3</t>
  </si>
  <si>
    <t>3.4</t>
  </si>
  <si>
    <t>Муниципальная программа "Развитие образования на территории Тулунского муниципального района на 2020-2026гг."</t>
  </si>
  <si>
    <t>4</t>
  </si>
  <si>
    <t>Комитет по культуре, молодёжной политике и спорту администрации Тулунского муниципального района</t>
  </si>
  <si>
    <t>4.1</t>
  </si>
  <si>
    <t>4.2</t>
  </si>
  <si>
    <t>4.3</t>
  </si>
  <si>
    <t>4.4</t>
  </si>
  <si>
    <t>Муниципальная программа "Развитие культуры в Тулунском районе" на 2021 - 2026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</si>
  <si>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2021-2026 годы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</si>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</sst>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tabSelected="1" workbookViewId="0">
      <selection sqref="A1:E1"/>
    </sheetView>
  </sheetViews>
  <sheetFormatPr defaultRowHeight="15" x14ac:dyDescent="0.25"/>
  <cols>
    <col min="1" max="1" width="4.42578125" customWidth="1"/>
    <col min="2" max="2" width="78.85546875" customWidth="1"/>
    <col min="3" max="3" width="21.140625" customWidth="1"/>
    <col min="4" max="4" width="18" customWidth="1"/>
    <col min="5" max="5" width="18.28515625" customWidth="1"/>
  </cols>
  <sheetData>
    <row r="1" spans="1:5" ht="37.5" customHeight="1" x14ac:dyDescent="0.25">
      <c r="A1" s="1" t="s">
        <v>0</v>
      </c>
      <c r="B1" s="1"/>
      <c r="C1" s="1"/>
      <c r="D1" s="1"/>
      <c r="E1" s="1"/>
    </row>
    <row r="2" spans="1:5" ht="15.75" x14ac:dyDescent="0.25">
      <c r="A2" s="2"/>
      <c r="B2" s="3" t="s">
        <v>1</v>
      </c>
      <c r="C2" s="4"/>
      <c r="D2" s="4"/>
      <c r="E2" s="3"/>
    </row>
    <row r="3" spans="1:5" ht="15.7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pans="1:5" ht="18.75" customHeight="1" x14ac:dyDescent="0.25">
      <c r="A4" s="8">
        <v>1</v>
      </c>
      <c r="B4" s="9" t="s">
        <v>7</v>
      </c>
      <c r="C4" s="10">
        <f>+SUM(C5:C7)</f>
        <v>199539090.40000001</v>
      </c>
      <c r="D4" s="10">
        <f>+SUM(D5:D7)</f>
        <v>17173963.84</v>
      </c>
      <c r="E4" s="11">
        <f t="shared" ref="E4:E20" si="0">D4/C4</f>
        <v>8.6068167423098557E-2</v>
      </c>
    </row>
    <row r="5" spans="1:5" ht="32.25" customHeight="1" x14ac:dyDescent="0.25">
      <c r="A5" s="12" t="s">
        <v>8</v>
      </c>
      <c r="B5" s="13" t="s">
        <v>9</v>
      </c>
      <c r="C5" s="14">
        <v>135657065.40000001</v>
      </c>
      <c r="D5" s="14">
        <v>15950336.210000001</v>
      </c>
      <c r="E5" s="15">
        <f>+D5/C5</f>
        <v>0.11757836691342728</v>
      </c>
    </row>
    <row r="6" spans="1:5" ht="36" customHeight="1" x14ac:dyDescent="0.25">
      <c r="A6" s="12" t="s">
        <v>10</v>
      </c>
      <c r="B6" s="13" t="s">
        <v>11</v>
      </c>
      <c r="C6" s="14">
        <v>9294500</v>
      </c>
      <c r="D6" s="14">
        <v>1081330.24</v>
      </c>
      <c r="E6" s="15">
        <f t="shared" ref="E6:E7" si="1">+D6/C6</f>
        <v>0.1163408725590403</v>
      </c>
    </row>
    <row r="7" spans="1:5" ht="33" customHeight="1" x14ac:dyDescent="0.25">
      <c r="A7" s="12" t="s">
        <v>12</v>
      </c>
      <c r="B7" s="13" t="s">
        <v>13</v>
      </c>
      <c r="C7" s="14">
        <v>54587525</v>
      </c>
      <c r="D7" s="14">
        <v>142297.39000000001</v>
      </c>
      <c r="E7" s="15">
        <f t="shared" si="1"/>
        <v>2.6067748995764143E-3</v>
      </c>
    </row>
    <row r="8" spans="1:5" ht="30" customHeight="1" x14ac:dyDescent="0.25">
      <c r="A8" s="8" t="s">
        <v>14</v>
      </c>
      <c r="B8" s="9" t="s">
        <v>15</v>
      </c>
      <c r="C8" s="16">
        <f>+C9+C10</f>
        <v>317603200</v>
      </c>
      <c r="D8" s="16">
        <f>+D9+D10</f>
        <v>50870057.539999999</v>
      </c>
      <c r="E8" s="11">
        <f t="shared" si="0"/>
        <v>0.16016859257085569</v>
      </c>
    </row>
    <row r="9" spans="1:5" ht="31.5" customHeight="1" x14ac:dyDescent="0.25">
      <c r="A9" s="12" t="s">
        <v>16</v>
      </c>
      <c r="B9" s="13" t="s">
        <v>9</v>
      </c>
      <c r="C9" s="14">
        <v>1097100</v>
      </c>
      <c r="D9" s="14">
        <v>194028</v>
      </c>
      <c r="E9" s="15">
        <f t="shared" si="0"/>
        <v>0.17685534591194968</v>
      </c>
    </row>
    <row r="10" spans="1:5" ht="32.25" customHeight="1" x14ac:dyDescent="0.25">
      <c r="A10" s="12" t="s">
        <v>17</v>
      </c>
      <c r="B10" s="13" t="s">
        <v>18</v>
      </c>
      <c r="C10" s="14">
        <v>316506100</v>
      </c>
      <c r="D10" s="14">
        <v>50676029.539999999</v>
      </c>
      <c r="E10" s="15">
        <f t="shared" si="0"/>
        <v>0.16011075154633669</v>
      </c>
    </row>
    <row r="11" spans="1:5" ht="30" customHeight="1" x14ac:dyDescent="0.25">
      <c r="A11" s="8" t="s">
        <v>19</v>
      </c>
      <c r="B11" s="9" t="s">
        <v>20</v>
      </c>
      <c r="C11" s="16">
        <f>+SUM(C12:C15)</f>
        <v>1245779946.48</v>
      </c>
      <c r="D11" s="16">
        <f>+SUM(D12:D15)</f>
        <v>158718368.22</v>
      </c>
      <c r="E11" s="11">
        <f t="shared" si="0"/>
        <v>0.12740481869889217</v>
      </c>
    </row>
    <row r="12" spans="1:5" ht="33" customHeight="1" x14ac:dyDescent="0.25">
      <c r="A12" s="12" t="s">
        <v>21</v>
      </c>
      <c r="B12" s="13" t="s">
        <v>9</v>
      </c>
      <c r="C12" s="14">
        <v>1828600</v>
      </c>
      <c r="D12" s="14">
        <v>355718</v>
      </c>
      <c r="E12" s="15">
        <f>D12/C12</f>
        <v>0.19453024171497321</v>
      </c>
    </row>
    <row r="13" spans="1:5" ht="36.75" customHeight="1" x14ac:dyDescent="0.25">
      <c r="A13" s="12" t="s">
        <v>22</v>
      </c>
      <c r="B13" s="13" t="s">
        <v>11</v>
      </c>
      <c r="C13" s="14">
        <v>145000</v>
      </c>
      <c r="D13" s="14">
        <v>0</v>
      </c>
      <c r="E13" s="15">
        <f>D13/C13</f>
        <v>0</v>
      </c>
    </row>
    <row r="14" spans="1:5" ht="36" customHeight="1" x14ac:dyDescent="0.25">
      <c r="A14" s="12" t="s">
        <v>23</v>
      </c>
      <c r="B14" s="13" t="s">
        <v>13</v>
      </c>
      <c r="C14" s="14">
        <v>4000</v>
      </c>
      <c r="D14" s="14">
        <v>0</v>
      </c>
      <c r="E14" s="15">
        <f>D14/C14</f>
        <v>0</v>
      </c>
    </row>
    <row r="15" spans="1:5" ht="33" customHeight="1" x14ac:dyDescent="0.25">
      <c r="A15" s="12" t="s">
        <v>24</v>
      </c>
      <c r="B15" s="13" t="s">
        <v>25</v>
      </c>
      <c r="C15" s="14">
        <v>1243802346.48</v>
      </c>
      <c r="D15" s="14">
        <v>158362650.22</v>
      </c>
      <c r="E15" s="15">
        <f>D15/C15</f>
        <v>0.12732139529095704</v>
      </c>
    </row>
    <row r="16" spans="1:5" ht="34.5" customHeight="1" x14ac:dyDescent="0.25">
      <c r="A16" s="8" t="s">
        <v>26</v>
      </c>
      <c r="B16" s="9" t="s">
        <v>27</v>
      </c>
      <c r="C16" s="16">
        <f>+SUM(C17:C21)</f>
        <v>156534394</v>
      </c>
      <c r="D16" s="16">
        <f>+SUM(D17:D21)</f>
        <v>19101769.739999998</v>
      </c>
      <c r="E16" s="11">
        <f t="shared" si="0"/>
        <v>0.12202921831990482</v>
      </c>
    </row>
    <row r="17" spans="1:5" ht="34.5" customHeight="1" x14ac:dyDescent="0.25">
      <c r="A17" s="12" t="s">
        <v>28</v>
      </c>
      <c r="B17" s="13" t="s">
        <v>9</v>
      </c>
      <c r="C17" s="14">
        <v>548600</v>
      </c>
      <c r="D17" s="14">
        <v>97014</v>
      </c>
      <c r="E17" s="15">
        <f t="shared" si="0"/>
        <v>0.17683922712358732</v>
      </c>
    </row>
    <row r="18" spans="1:5" ht="38.25" customHeight="1" x14ac:dyDescent="0.25">
      <c r="A18" s="12" t="s">
        <v>29</v>
      </c>
      <c r="B18" s="13" t="s">
        <v>11</v>
      </c>
      <c r="C18" s="14">
        <v>65000</v>
      </c>
      <c r="D18" s="14">
        <v>0</v>
      </c>
      <c r="E18" s="15">
        <f t="shared" si="0"/>
        <v>0</v>
      </c>
    </row>
    <row r="19" spans="1:5" ht="33" customHeight="1" x14ac:dyDescent="0.25">
      <c r="A19" s="12" t="s">
        <v>30</v>
      </c>
      <c r="B19" s="13" t="s">
        <v>13</v>
      </c>
      <c r="C19" s="14">
        <v>420000</v>
      </c>
      <c r="D19" s="14">
        <v>0</v>
      </c>
      <c r="E19" s="15">
        <f t="shared" si="0"/>
        <v>0</v>
      </c>
    </row>
    <row r="20" spans="1:5" ht="31.5" customHeight="1" x14ac:dyDescent="0.25">
      <c r="A20" s="12" t="s">
        <v>31</v>
      </c>
      <c r="B20" s="13" t="s">
        <v>32</v>
      </c>
      <c r="C20" s="14">
        <v>144323787.15000001</v>
      </c>
      <c r="D20" s="14">
        <v>17723052.34</v>
      </c>
      <c r="E20" s="15">
        <f t="shared" si="0"/>
        <v>0.1228006324527772</v>
      </c>
    </row>
    <row r="21" spans="1:5" ht="51.75" customHeight="1" x14ac:dyDescent="0.25">
      <c r="A21" s="17">
        <v>4.5</v>
      </c>
      <c r="B21" s="13" t="s">
        <v>33</v>
      </c>
      <c r="C21" s="14">
        <v>11177006.85</v>
      </c>
      <c r="D21" s="14">
        <v>1281703.3999999999</v>
      </c>
      <c r="E21" s="15">
        <f>D21/C21</f>
        <v>0.11467322309102816</v>
      </c>
    </row>
    <row r="22" spans="1:5" ht="15.75" x14ac:dyDescent="0.25">
      <c r="A22" s="17"/>
      <c r="B22" s="18" t="s">
        <v>34</v>
      </c>
      <c r="C22" s="19">
        <f>C4+C8+C11+C16</f>
        <v>1919456630.8800001</v>
      </c>
      <c r="D22" s="19">
        <f>D4+D8+D11+D16</f>
        <v>245864159.34</v>
      </c>
      <c r="E22" s="20">
        <f>D22/C22</f>
        <v>0.12809049987614482</v>
      </c>
    </row>
  </sheetData>
  <mergeCells count="1">
    <mergeCell ref="A1:E1"/>
  </mergeCells>
  <pageMargins left="0.7" right="0.7" top="0.75" bottom="0.75" header="0.3" footer="0.3"/>
  <pageSetup paperSize="9" scale="6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 Сергеевна Сухарская</dc:creator>
  <cp:lastModifiedBy>Анна  Сергеевна Сухарская</cp:lastModifiedBy>
  <cp:lastPrinted>2024-03-15T06:08:23Z</cp:lastPrinted>
  <dcterms:created xsi:type="dcterms:W3CDTF">2015-06-05T18:19:34Z</dcterms:created>
  <dcterms:modified xsi:type="dcterms:W3CDTF">2024-03-15T06:11:51Z</dcterms:modified>
</cp:coreProperties>
</file>